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1\"/>
    </mc:Choice>
  </mc:AlternateContent>
  <xr:revisionPtr revIDLastSave="0" documentId="8_{0DCE9ED5-9DF1-4E64-BB08-2FB07495C3BD}" xr6:coauthVersionLast="45" xr6:coauthVersionMax="45" xr10:uidLastSave="{00000000-0000-0000-0000-000000000000}"/>
  <bookViews>
    <workbookView xWindow="-120" yWindow="-120" windowWidth="19440" windowHeight="15000" xr2:uid="{D4351561-D665-4374-93F2-2E158FFEF367}"/>
  </bookViews>
  <sheets>
    <sheet name="第一号第一様式" sheetId="1" r:id="rId1"/>
  </sheets>
  <definedNames>
    <definedName name="_xlnm.Print_Titles" localSheetId="0">第一号第一様式!$1:$7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6" i="1" l="1"/>
  <c r="G83" i="1"/>
  <c r="F81" i="1"/>
  <c r="E81" i="1"/>
  <c r="G81" i="1" s="1"/>
  <c r="G80" i="1"/>
  <c r="G79" i="1"/>
  <c r="G78" i="1"/>
  <c r="G77" i="1"/>
  <c r="G76" i="1"/>
  <c r="G75" i="1"/>
  <c r="G74" i="1"/>
  <c r="G73" i="1"/>
  <c r="G72" i="1"/>
  <c r="G71" i="1"/>
  <c r="F70" i="1"/>
  <c r="F82" i="1" s="1"/>
  <c r="E70" i="1"/>
  <c r="E82" i="1" s="1"/>
  <c r="G82" i="1" s="1"/>
  <c r="G69" i="1"/>
  <c r="G68" i="1"/>
  <c r="G67" i="1"/>
  <c r="G66" i="1"/>
  <c r="G65" i="1"/>
  <c r="G64" i="1"/>
  <c r="G63" i="1"/>
  <c r="G62" i="1"/>
  <c r="G61" i="1"/>
  <c r="G60" i="1"/>
  <c r="G59" i="1"/>
  <c r="E58" i="1"/>
  <c r="F57" i="1"/>
  <c r="E57" i="1"/>
  <c r="G57" i="1" s="1"/>
  <c r="G56" i="1"/>
  <c r="G55" i="1"/>
  <c r="G54" i="1"/>
  <c r="G53" i="1"/>
  <c r="G52" i="1"/>
  <c r="F51" i="1"/>
  <c r="F58" i="1" s="1"/>
  <c r="G58" i="1" s="1"/>
  <c r="E51" i="1"/>
  <c r="G51" i="1" s="1"/>
  <c r="G50" i="1"/>
  <c r="G49" i="1"/>
  <c r="G48" i="1"/>
  <c r="G47" i="1"/>
  <c r="G46" i="1"/>
  <c r="F45" i="1"/>
  <c r="F44" i="1"/>
  <c r="E44" i="1"/>
  <c r="G44" i="1" s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F30" i="1"/>
  <c r="E30" i="1"/>
  <c r="E45" i="1" s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45" i="1" l="1"/>
  <c r="E85" i="1"/>
  <c r="F85" i="1"/>
  <c r="F87" i="1" s="1"/>
  <c r="G30" i="1"/>
  <c r="G70" i="1"/>
  <c r="E87" i="1" l="1"/>
  <c r="G87" i="1" s="1"/>
  <c r="G85" i="1"/>
</calcChain>
</file>

<file path=xl/sharedStrings.xml><?xml version="1.0" encoding="utf-8"?>
<sst xmlns="http://schemas.openxmlformats.org/spreadsheetml/2006/main" count="97" uniqueCount="93">
  <si>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</si>
  <si>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</si>
  <si>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</si>
  <si>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</si>
  <si>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</si>
  <si>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</si>
  <si>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</si>
  <si>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</si>
  <si>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</si>
  <si>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</si>
  <si>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</si>
  <si>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会費収入</t>
  </si>
  <si>
    <t>分担金収入</t>
  </si>
  <si>
    <t>寄附金収入</t>
  </si>
  <si>
    <t>経常経費補助金収入</t>
  </si>
  <si>
    <t>受託金収入</t>
  </si>
  <si>
    <t>貸付事業収入</t>
  </si>
  <si>
    <t>事業収入</t>
  </si>
  <si>
    <t>退職共済事業収入</t>
  </si>
  <si>
    <t>負担金収入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</si>
  <si>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</si>
  <si>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</si>
  <si>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</si>
  <si>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</si>
  <si>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</si>
  <si>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</si>
  <si>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</si>
  <si>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</si>
  <si>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</si>
  <si>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</si>
  <si>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</si>
  <si>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</si>
  <si>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</si>
  <si>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</si>
  <si>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</si>
  <si>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</si>
  <si>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</si>
  <si>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</si>
  <si>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</si>
  <si>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貸付事業支出</t>
  </si>
  <si>
    <t>共同募金配分金事業費</t>
  </si>
  <si>
    <t>退職共済事業支出</t>
  </si>
  <si>
    <t>分担金支出</t>
  </si>
  <si>
    <t>助成金支出</t>
  </si>
  <si>
    <t>負担金支出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</si>
  <si>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</si>
  <si>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</si>
  <si>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</si>
  <si>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</si>
  <si>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</si>
  <si>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</si>
  <si>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</si>
  <si>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</si>
  <si>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</si>
  <si>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</si>
  <si>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</si>
  <si>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</si>
  <si>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</si>
  <si>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</si>
  <si>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</si>
  <si>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</si>
  <si>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</si>
  <si>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</si>
  <si>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</si>
  <si>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</si>
  <si>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</si>
  <si>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</si>
  <si>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</si>
  <si>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</si>
  <si>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</si>
  <si>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基金積立資産取崩収入</t>
  </si>
  <si>
    <t>積立資産取崩収入</t>
  </si>
  <si>
    <t>生活福祉資金会計長期借入金収入</t>
  </si>
  <si>
    <t>生活福祉資金会計長期貸付金回収収入</t>
  </si>
  <si>
    <t>生活福祉資金会計繰入金収入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</si>
  <si>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</si>
  <si>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</si>
  <si>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</si>
  <si>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</si>
  <si>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</si>
  <si>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</si>
  <si>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基金積立資産支出</t>
  </si>
  <si>
    <t>積立資産支出</t>
  </si>
  <si>
    <t>生活福祉資金会計長期借入金返済支出</t>
  </si>
  <si>
    <t>生活福祉資金会計長期貸付金支出</t>
  </si>
  <si>
    <t>生活福祉資金会計繰入金支出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</si>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</sst>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A69FE62F-0E4A-4E8F-AE83-AA6BA7CB3A4B}"/>
    <cellStyle name="標準 3" xfId="1" xr:uid="{EC585B35-2686-4BC6-B5EB-04697459E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A7FF5-E66B-4D8A-AF5F-234C6ACA28DF}">
  <sheetPr>
    <pageSetUpPr fitToPage="1"/>
  </sheetPr>
  <dimension ref="B2:H87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>
        <v>986000</v>
      </c>
      <c r="F8" s="12">
        <v>1001000</v>
      </c>
      <c r="G8" s="12">
        <f>E8-F8</f>
        <v>-15000</v>
      </c>
      <c r="H8" s="12"/>
    </row>
    <row r="9" spans="2:8" x14ac:dyDescent="0.4">
      <c r="B9" s="13"/>
      <c r="C9" s="13"/>
      <c r="D9" s="14" t="s">
        <v>12</v>
      </c>
      <c r="E9" s="15"/>
      <c r="F9" s="16">
        <v>0</v>
      </c>
      <c r="G9" s="16">
        <f t="shared" ref="G9:G72" si="0">E9-F9</f>
        <v>0</v>
      </c>
      <c r="H9" s="16"/>
    </row>
    <row r="10" spans="2:8" x14ac:dyDescent="0.4">
      <c r="B10" s="13"/>
      <c r="C10" s="13"/>
      <c r="D10" s="14" t="s">
        <v>13</v>
      </c>
      <c r="E10" s="15">
        <v>518000</v>
      </c>
      <c r="F10" s="16">
        <v>566638</v>
      </c>
      <c r="G10" s="16">
        <f t="shared" si="0"/>
        <v>-48638</v>
      </c>
      <c r="H10" s="16"/>
    </row>
    <row r="11" spans="2:8" x14ac:dyDescent="0.4">
      <c r="B11" s="13"/>
      <c r="C11" s="13"/>
      <c r="D11" s="14" t="s">
        <v>14</v>
      </c>
      <c r="E11" s="15">
        <v>13150000</v>
      </c>
      <c r="F11" s="16">
        <v>13143355</v>
      </c>
      <c r="G11" s="16">
        <f t="shared" si="0"/>
        <v>6645</v>
      </c>
      <c r="H11" s="16"/>
    </row>
    <row r="12" spans="2:8" x14ac:dyDescent="0.4">
      <c r="B12" s="13"/>
      <c r="C12" s="13"/>
      <c r="D12" s="14" t="s">
        <v>15</v>
      </c>
      <c r="E12" s="15">
        <v>7120000</v>
      </c>
      <c r="F12" s="16">
        <v>6990025</v>
      </c>
      <c r="G12" s="16">
        <f t="shared" si="0"/>
        <v>129975</v>
      </c>
      <c r="H12" s="16"/>
    </row>
    <row r="13" spans="2:8" x14ac:dyDescent="0.4">
      <c r="B13" s="13"/>
      <c r="C13" s="13"/>
      <c r="D13" s="14" t="s">
        <v>16</v>
      </c>
      <c r="E13" s="15">
        <v>200000</v>
      </c>
      <c r="F13" s="16">
        <v>200000</v>
      </c>
      <c r="G13" s="16">
        <f t="shared" si="0"/>
        <v>0</v>
      </c>
      <c r="H13" s="16"/>
    </row>
    <row r="14" spans="2:8" x14ac:dyDescent="0.4">
      <c r="B14" s="13"/>
      <c r="C14" s="13"/>
      <c r="D14" s="14" t="s">
        <v>17</v>
      </c>
      <c r="E14" s="15"/>
      <c r="F14" s="16">
        <v>0</v>
      </c>
      <c r="G14" s="16">
        <f t="shared" si="0"/>
        <v>0</v>
      </c>
      <c r="H14" s="16"/>
    </row>
    <row r="15" spans="2:8" x14ac:dyDescent="0.4">
      <c r="B15" s="13"/>
      <c r="C15" s="13"/>
      <c r="D15" s="14" t="s">
        <v>18</v>
      </c>
      <c r="E15" s="15"/>
      <c r="F15" s="16">
        <v>0</v>
      </c>
      <c r="G15" s="16">
        <f t="shared" si="0"/>
        <v>0</v>
      </c>
      <c r="H15" s="16"/>
    </row>
    <row r="16" spans="2:8" x14ac:dyDescent="0.4">
      <c r="B16" s="13"/>
      <c r="C16" s="13"/>
      <c r="D16" s="14" t="s">
        <v>19</v>
      </c>
      <c r="E16" s="15">
        <v>551000</v>
      </c>
      <c r="F16" s="16">
        <v>547800</v>
      </c>
      <c r="G16" s="16">
        <f t="shared" si="0"/>
        <v>3200</v>
      </c>
      <c r="H16" s="16"/>
    </row>
    <row r="17" spans="2:8" x14ac:dyDescent="0.4">
      <c r="B17" s="13"/>
      <c r="C17" s="13"/>
      <c r="D17" s="14" t="s">
        <v>20</v>
      </c>
      <c r="E17" s="15">
        <v>14723000</v>
      </c>
      <c r="F17" s="16">
        <v>14723520</v>
      </c>
      <c r="G17" s="16">
        <f t="shared" si="0"/>
        <v>-520</v>
      </c>
      <c r="H17" s="16"/>
    </row>
    <row r="18" spans="2:8" x14ac:dyDescent="0.4">
      <c r="B18" s="13"/>
      <c r="C18" s="13"/>
      <c r="D18" s="14" t="s">
        <v>21</v>
      </c>
      <c r="E18" s="15"/>
      <c r="F18" s="16">
        <v>0</v>
      </c>
      <c r="G18" s="16">
        <f t="shared" si="0"/>
        <v>0</v>
      </c>
      <c r="H18" s="16"/>
    </row>
    <row r="19" spans="2:8" x14ac:dyDescent="0.4">
      <c r="B19" s="13"/>
      <c r="C19" s="13"/>
      <c r="D19" s="14" t="s">
        <v>22</v>
      </c>
      <c r="E19" s="15"/>
      <c r="F19" s="16">
        <v>0</v>
      </c>
      <c r="G19" s="16">
        <f t="shared" si="0"/>
        <v>0</v>
      </c>
      <c r="H19" s="16"/>
    </row>
    <row r="20" spans="2:8" x14ac:dyDescent="0.4">
      <c r="B20" s="13"/>
      <c r="C20" s="13"/>
      <c r="D20" s="14" t="s">
        <v>23</v>
      </c>
      <c r="E20" s="15"/>
      <c r="F20" s="16">
        <v>0</v>
      </c>
      <c r="G20" s="16">
        <f t="shared" si="0"/>
        <v>0</v>
      </c>
      <c r="H20" s="16"/>
    </row>
    <row r="21" spans="2:8" x14ac:dyDescent="0.4">
      <c r="B21" s="13"/>
      <c r="C21" s="13"/>
      <c r="D21" s="14" t="s">
        <v>24</v>
      </c>
      <c r="E21" s="15"/>
      <c r="F21" s="16">
        <v>0</v>
      </c>
      <c r="G21" s="16">
        <f t="shared" si="0"/>
        <v>0</v>
      </c>
      <c r="H21" s="16"/>
    </row>
    <row r="22" spans="2:8" x14ac:dyDescent="0.4">
      <c r="B22" s="13"/>
      <c r="C22" s="13"/>
      <c r="D22" s="14" t="s">
        <v>25</v>
      </c>
      <c r="E22" s="15"/>
      <c r="F22" s="16">
        <v>0</v>
      </c>
      <c r="G22" s="16">
        <f t="shared" si="0"/>
        <v>0</v>
      </c>
      <c r="H22" s="16"/>
    </row>
    <row r="23" spans="2:8" x14ac:dyDescent="0.4">
      <c r="B23" s="13"/>
      <c r="C23" s="13"/>
      <c r="D23" s="14" t="s">
        <v>26</v>
      </c>
      <c r="E23" s="15"/>
      <c r="F23" s="16">
        <v>0</v>
      </c>
      <c r="G23" s="16">
        <f t="shared" si="0"/>
        <v>0</v>
      </c>
      <c r="H23" s="16"/>
    </row>
    <row r="24" spans="2:8" x14ac:dyDescent="0.4">
      <c r="B24" s="13"/>
      <c r="C24" s="13"/>
      <c r="D24" s="14" t="s">
        <v>27</v>
      </c>
      <c r="E24" s="15"/>
      <c r="F24" s="16">
        <v>0</v>
      </c>
      <c r="G24" s="16">
        <f t="shared" si="0"/>
        <v>0</v>
      </c>
      <c r="H24" s="16"/>
    </row>
    <row r="25" spans="2:8" x14ac:dyDescent="0.4">
      <c r="B25" s="13"/>
      <c r="C25" s="13"/>
      <c r="D25" s="14" t="s">
        <v>28</v>
      </c>
      <c r="E25" s="15"/>
      <c r="F25" s="16">
        <v>0</v>
      </c>
      <c r="G25" s="16">
        <f t="shared" si="0"/>
        <v>0</v>
      </c>
      <c r="H25" s="16"/>
    </row>
    <row r="26" spans="2:8" x14ac:dyDescent="0.4">
      <c r="B26" s="13"/>
      <c r="C26" s="13"/>
      <c r="D26" s="14" t="s">
        <v>29</v>
      </c>
      <c r="E26" s="15"/>
      <c r="F26" s="16">
        <v>0</v>
      </c>
      <c r="G26" s="16">
        <f t="shared" si="0"/>
        <v>0</v>
      </c>
      <c r="H26" s="16"/>
    </row>
    <row r="27" spans="2:8" x14ac:dyDescent="0.4">
      <c r="B27" s="13"/>
      <c r="C27" s="13"/>
      <c r="D27" s="14" t="s">
        <v>30</v>
      </c>
      <c r="E27" s="15">
        <v>7000</v>
      </c>
      <c r="F27" s="16">
        <v>2697</v>
      </c>
      <c r="G27" s="16">
        <f t="shared" si="0"/>
        <v>4303</v>
      </c>
      <c r="H27" s="16"/>
    </row>
    <row r="28" spans="2:8" x14ac:dyDescent="0.4">
      <c r="B28" s="13"/>
      <c r="C28" s="13"/>
      <c r="D28" s="14" t="s">
        <v>31</v>
      </c>
      <c r="E28" s="15">
        <v>56000</v>
      </c>
      <c r="F28" s="16">
        <v>34790</v>
      </c>
      <c r="G28" s="16">
        <f t="shared" si="0"/>
        <v>21210</v>
      </c>
      <c r="H28" s="16"/>
    </row>
    <row r="29" spans="2:8" x14ac:dyDescent="0.4">
      <c r="B29" s="13"/>
      <c r="C29" s="13"/>
      <c r="D29" s="14" t="s">
        <v>32</v>
      </c>
      <c r="E29" s="17"/>
      <c r="F29" s="16">
        <v>0</v>
      </c>
      <c r="G29" s="16">
        <f t="shared" si="0"/>
        <v>0</v>
      </c>
      <c r="H29" s="16"/>
    </row>
    <row r="30" spans="2:8" x14ac:dyDescent="0.4">
      <c r="B30" s="13"/>
      <c r="C30" s="18"/>
      <c r="D30" s="19" t="s">
        <v>33</v>
      </c>
      <c r="E30" s="20">
        <f>+E8+E9+E10+E11+E12+E13+E14+E15+E16+E17+E18+E19+E20+E21+E22+E23+E24+E25+E26+E27+E28+E29</f>
        <v>37311000</v>
      </c>
      <c r="F30" s="21">
        <f>+F8+F9+F10+F11+F12+F13+F14+F15+F16+F17+F18+F19+F20+F21+F22+F23+F24+F25+F26+F27+F28+F29</f>
        <v>37209825</v>
      </c>
      <c r="G30" s="21">
        <f t="shared" si="0"/>
        <v>101175</v>
      </c>
      <c r="H30" s="21"/>
    </row>
    <row r="31" spans="2:8" x14ac:dyDescent="0.4">
      <c r="B31" s="13"/>
      <c r="C31" s="9" t="s">
        <v>34</v>
      </c>
      <c r="D31" s="14" t="s">
        <v>35</v>
      </c>
      <c r="E31" s="11">
        <v>22179000</v>
      </c>
      <c r="F31" s="16">
        <v>22315338</v>
      </c>
      <c r="G31" s="16">
        <f t="shared" si="0"/>
        <v>-136338</v>
      </c>
      <c r="H31" s="16"/>
    </row>
    <row r="32" spans="2:8" x14ac:dyDescent="0.4">
      <c r="B32" s="13"/>
      <c r="C32" s="13"/>
      <c r="D32" s="14" t="s">
        <v>36</v>
      </c>
      <c r="E32" s="15">
        <v>7744000</v>
      </c>
      <c r="F32" s="16">
        <v>7454059</v>
      </c>
      <c r="G32" s="16">
        <f t="shared" si="0"/>
        <v>289941</v>
      </c>
      <c r="H32" s="16"/>
    </row>
    <row r="33" spans="2:8" x14ac:dyDescent="0.4">
      <c r="B33" s="13"/>
      <c r="C33" s="13"/>
      <c r="D33" s="14" t="s">
        <v>37</v>
      </c>
      <c r="E33" s="15">
        <v>3794000</v>
      </c>
      <c r="F33" s="16">
        <v>3332755</v>
      </c>
      <c r="G33" s="16">
        <f t="shared" si="0"/>
        <v>461245</v>
      </c>
      <c r="H33" s="16"/>
    </row>
    <row r="34" spans="2:8" x14ac:dyDescent="0.4">
      <c r="B34" s="13"/>
      <c r="C34" s="13"/>
      <c r="D34" s="14" t="s">
        <v>38</v>
      </c>
      <c r="E34" s="15"/>
      <c r="F34" s="16">
        <v>0</v>
      </c>
      <c r="G34" s="16">
        <f t="shared" si="0"/>
        <v>0</v>
      </c>
      <c r="H34" s="16"/>
    </row>
    <row r="35" spans="2:8" x14ac:dyDescent="0.4">
      <c r="B35" s="13"/>
      <c r="C35" s="13"/>
      <c r="D35" s="14" t="s">
        <v>39</v>
      </c>
      <c r="E35" s="15">
        <v>200000</v>
      </c>
      <c r="F35" s="16">
        <v>200000</v>
      </c>
      <c r="G35" s="16">
        <f t="shared" si="0"/>
        <v>0</v>
      </c>
      <c r="H35" s="16"/>
    </row>
    <row r="36" spans="2:8" x14ac:dyDescent="0.4">
      <c r="B36" s="13"/>
      <c r="C36" s="13"/>
      <c r="D36" s="14" t="s">
        <v>40</v>
      </c>
      <c r="E36" s="15">
        <v>400000</v>
      </c>
      <c r="F36" s="16">
        <v>391360</v>
      </c>
      <c r="G36" s="16">
        <f t="shared" si="0"/>
        <v>8640</v>
      </c>
      <c r="H36" s="16"/>
    </row>
    <row r="37" spans="2:8" x14ac:dyDescent="0.4">
      <c r="B37" s="13"/>
      <c r="C37" s="13"/>
      <c r="D37" s="14" t="s">
        <v>41</v>
      </c>
      <c r="E37" s="15"/>
      <c r="F37" s="16">
        <v>0</v>
      </c>
      <c r="G37" s="16">
        <f t="shared" si="0"/>
        <v>0</v>
      </c>
      <c r="H37" s="16"/>
    </row>
    <row r="38" spans="2:8" x14ac:dyDescent="0.4">
      <c r="B38" s="13"/>
      <c r="C38" s="13"/>
      <c r="D38" s="14" t="s">
        <v>42</v>
      </c>
      <c r="E38" s="15"/>
      <c r="F38" s="16">
        <v>0</v>
      </c>
      <c r="G38" s="16">
        <f t="shared" si="0"/>
        <v>0</v>
      </c>
      <c r="H38" s="16"/>
    </row>
    <row r="39" spans="2:8" x14ac:dyDescent="0.4">
      <c r="B39" s="13"/>
      <c r="C39" s="13"/>
      <c r="D39" s="14" t="s">
        <v>43</v>
      </c>
      <c r="E39" s="15">
        <v>777000</v>
      </c>
      <c r="F39" s="16">
        <v>776600</v>
      </c>
      <c r="G39" s="16">
        <f t="shared" si="0"/>
        <v>400</v>
      </c>
      <c r="H39" s="16"/>
    </row>
    <row r="40" spans="2:8" x14ac:dyDescent="0.4">
      <c r="B40" s="13"/>
      <c r="C40" s="13"/>
      <c r="D40" s="14" t="s">
        <v>44</v>
      </c>
      <c r="E40" s="15">
        <v>189000</v>
      </c>
      <c r="F40" s="16">
        <v>196630</v>
      </c>
      <c r="G40" s="16">
        <f t="shared" si="0"/>
        <v>-7630</v>
      </c>
      <c r="H40" s="16"/>
    </row>
    <row r="41" spans="2:8" x14ac:dyDescent="0.4">
      <c r="B41" s="13"/>
      <c r="C41" s="13"/>
      <c r="D41" s="14" t="s">
        <v>45</v>
      </c>
      <c r="E41" s="15"/>
      <c r="F41" s="16">
        <v>0</v>
      </c>
      <c r="G41" s="16">
        <f t="shared" si="0"/>
        <v>0</v>
      </c>
      <c r="H41" s="16"/>
    </row>
    <row r="42" spans="2:8" x14ac:dyDescent="0.4">
      <c r="B42" s="13"/>
      <c r="C42" s="13"/>
      <c r="D42" s="14" t="s">
        <v>46</v>
      </c>
      <c r="E42" s="15"/>
      <c r="F42" s="16">
        <v>0</v>
      </c>
      <c r="G42" s="16">
        <f t="shared" si="0"/>
        <v>0</v>
      </c>
      <c r="H42" s="16"/>
    </row>
    <row r="43" spans="2:8" x14ac:dyDescent="0.4">
      <c r="B43" s="13"/>
      <c r="C43" s="13"/>
      <c r="D43" s="14" t="s">
        <v>47</v>
      </c>
      <c r="E43" s="17"/>
      <c r="F43" s="16">
        <v>0</v>
      </c>
      <c r="G43" s="16">
        <f t="shared" si="0"/>
        <v>0</v>
      </c>
      <c r="H43" s="16"/>
    </row>
    <row r="44" spans="2:8" x14ac:dyDescent="0.4">
      <c r="B44" s="13"/>
      <c r="C44" s="18"/>
      <c r="D44" s="19" t="s">
        <v>48</v>
      </c>
      <c r="E44" s="20">
        <f>+E31+E32+E33+E34+E35+E36+E37+E38+E39+E40+E41+E42+E43</f>
        <v>35283000</v>
      </c>
      <c r="F44" s="21">
        <f>+F31+F32+F33+F34+F35+F36+F37+F38+F39+F40+F41+F42+F43</f>
        <v>34666742</v>
      </c>
      <c r="G44" s="21">
        <f t="shared" si="0"/>
        <v>616258</v>
      </c>
      <c r="H44" s="21"/>
    </row>
    <row r="45" spans="2:8" x14ac:dyDescent="0.4">
      <c r="B45" s="18"/>
      <c r="C45" s="22" t="s">
        <v>49</v>
      </c>
      <c r="D45" s="23"/>
      <c r="E45" s="20">
        <f xml:space="preserve"> +E30 - E44</f>
        <v>2028000</v>
      </c>
      <c r="F45" s="24">
        <f xml:space="preserve"> +F30 - F44</f>
        <v>2543083</v>
      </c>
      <c r="G45" s="24">
        <f t="shared" si="0"/>
        <v>-515083</v>
      </c>
      <c r="H45" s="24"/>
    </row>
    <row r="46" spans="2:8" x14ac:dyDescent="0.4">
      <c r="B46" s="9" t="s">
        <v>50</v>
      </c>
      <c r="C46" s="9" t="s">
        <v>10</v>
      </c>
      <c r="D46" s="14" t="s">
        <v>51</v>
      </c>
      <c r="E46" s="11"/>
      <c r="F46" s="16">
        <v>0</v>
      </c>
      <c r="G46" s="16">
        <f t="shared" si="0"/>
        <v>0</v>
      </c>
      <c r="H46" s="16"/>
    </row>
    <row r="47" spans="2:8" x14ac:dyDescent="0.4">
      <c r="B47" s="13"/>
      <c r="C47" s="13"/>
      <c r="D47" s="14" t="s">
        <v>52</v>
      </c>
      <c r="E47" s="15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53</v>
      </c>
      <c r="E48" s="15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54</v>
      </c>
      <c r="E49" s="15"/>
      <c r="F49" s="16">
        <v>0</v>
      </c>
      <c r="G49" s="16">
        <f t="shared" si="0"/>
        <v>0</v>
      </c>
      <c r="H49" s="16"/>
    </row>
    <row r="50" spans="2:8" x14ac:dyDescent="0.4">
      <c r="B50" s="13"/>
      <c r="C50" s="13"/>
      <c r="D50" s="14" t="s">
        <v>55</v>
      </c>
      <c r="E50" s="17"/>
      <c r="F50" s="16">
        <v>0</v>
      </c>
      <c r="G50" s="16">
        <f t="shared" si="0"/>
        <v>0</v>
      </c>
      <c r="H50" s="16"/>
    </row>
    <row r="51" spans="2:8" x14ac:dyDescent="0.4">
      <c r="B51" s="13"/>
      <c r="C51" s="18"/>
      <c r="D51" s="19" t="s">
        <v>56</v>
      </c>
      <c r="E51" s="20">
        <f>+E46+E47+E48+E49+E50</f>
        <v>0</v>
      </c>
      <c r="F51" s="21">
        <f>+F46+F47+F48+F49+F50</f>
        <v>0</v>
      </c>
      <c r="G51" s="21">
        <f t="shared" si="0"/>
        <v>0</v>
      </c>
      <c r="H51" s="21"/>
    </row>
    <row r="52" spans="2:8" x14ac:dyDescent="0.4">
      <c r="B52" s="13"/>
      <c r="C52" s="9" t="s">
        <v>34</v>
      </c>
      <c r="D52" s="14" t="s">
        <v>57</v>
      </c>
      <c r="E52" s="11"/>
      <c r="F52" s="16">
        <v>0</v>
      </c>
      <c r="G52" s="16">
        <f t="shared" si="0"/>
        <v>0</v>
      </c>
      <c r="H52" s="16"/>
    </row>
    <row r="53" spans="2:8" x14ac:dyDescent="0.4">
      <c r="B53" s="13"/>
      <c r="C53" s="13"/>
      <c r="D53" s="14" t="s">
        <v>58</v>
      </c>
      <c r="E53" s="15">
        <v>1000000</v>
      </c>
      <c r="F53" s="16">
        <v>825120</v>
      </c>
      <c r="G53" s="16">
        <f t="shared" si="0"/>
        <v>174880</v>
      </c>
      <c r="H53" s="16"/>
    </row>
    <row r="54" spans="2:8" x14ac:dyDescent="0.4">
      <c r="B54" s="13"/>
      <c r="C54" s="13"/>
      <c r="D54" s="14" t="s">
        <v>59</v>
      </c>
      <c r="E54" s="15"/>
      <c r="F54" s="16">
        <v>0</v>
      </c>
      <c r="G54" s="16">
        <f t="shared" si="0"/>
        <v>0</v>
      </c>
      <c r="H54" s="16"/>
    </row>
    <row r="55" spans="2:8" x14ac:dyDescent="0.4">
      <c r="B55" s="13"/>
      <c r="C55" s="13"/>
      <c r="D55" s="14" t="s">
        <v>60</v>
      </c>
      <c r="E55" s="15"/>
      <c r="F55" s="16">
        <v>0</v>
      </c>
      <c r="G55" s="16">
        <f t="shared" si="0"/>
        <v>0</v>
      </c>
      <c r="H55" s="16"/>
    </row>
    <row r="56" spans="2:8" x14ac:dyDescent="0.4">
      <c r="B56" s="13"/>
      <c r="C56" s="13"/>
      <c r="D56" s="14" t="s">
        <v>61</v>
      </c>
      <c r="E56" s="17"/>
      <c r="F56" s="16">
        <v>0</v>
      </c>
      <c r="G56" s="16">
        <f t="shared" si="0"/>
        <v>0</v>
      </c>
      <c r="H56" s="16"/>
    </row>
    <row r="57" spans="2:8" x14ac:dyDescent="0.4">
      <c r="B57" s="13"/>
      <c r="C57" s="18"/>
      <c r="D57" s="19" t="s">
        <v>62</v>
      </c>
      <c r="E57" s="20">
        <f>+E52+E53+E54+E55+E56</f>
        <v>1000000</v>
      </c>
      <c r="F57" s="21">
        <f>+F52+F53+F54+F55+F56</f>
        <v>825120</v>
      </c>
      <c r="G57" s="21">
        <f t="shared" si="0"/>
        <v>174880</v>
      </c>
      <c r="H57" s="21"/>
    </row>
    <row r="58" spans="2:8" x14ac:dyDescent="0.4">
      <c r="B58" s="18"/>
      <c r="C58" s="25" t="s">
        <v>63</v>
      </c>
      <c r="D58" s="23"/>
      <c r="E58" s="20">
        <f xml:space="preserve"> +E51 - E57</f>
        <v>-1000000</v>
      </c>
      <c r="F58" s="24">
        <f xml:space="preserve"> +F51 - F57</f>
        <v>-825120</v>
      </c>
      <c r="G58" s="24">
        <f t="shared" si="0"/>
        <v>-174880</v>
      </c>
      <c r="H58" s="24"/>
    </row>
    <row r="59" spans="2:8" x14ac:dyDescent="0.4">
      <c r="B59" s="9" t="s">
        <v>64</v>
      </c>
      <c r="C59" s="9" t="s">
        <v>10</v>
      </c>
      <c r="D59" s="14" t="s">
        <v>65</v>
      </c>
      <c r="E59" s="11"/>
      <c r="F59" s="16">
        <v>0</v>
      </c>
      <c r="G59" s="16">
        <f t="shared" si="0"/>
        <v>0</v>
      </c>
      <c r="H59" s="16"/>
    </row>
    <row r="60" spans="2:8" x14ac:dyDescent="0.4">
      <c r="B60" s="13"/>
      <c r="C60" s="13"/>
      <c r="D60" s="14" t="s">
        <v>66</v>
      </c>
      <c r="E60" s="15"/>
      <c r="F60" s="16">
        <v>0</v>
      </c>
      <c r="G60" s="16">
        <f t="shared" si="0"/>
        <v>0</v>
      </c>
      <c r="H60" s="16"/>
    </row>
    <row r="61" spans="2:8" x14ac:dyDescent="0.4">
      <c r="B61" s="13"/>
      <c r="C61" s="13"/>
      <c r="D61" s="14" t="s">
        <v>67</v>
      </c>
      <c r="E61" s="15"/>
      <c r="F61" s="16">
        <v>0</v>
      </c>
      <c r="G61" s="16">
        <f t="shared" si="0"/>
        <v>0</v>
      </c>
      <c r="H61" s="16"/>
    </row>
    <row r="62" spans="2:8" x14ac:dyDescent="0.4">
      <c r="B62" s="13"/>
      <c r="C62" s="13"/>
      <c r="D62" s="14" t="s">
        <v>68</v>
      </c>
      <c r="E62" s="15"/>
      <c r="F62" s="16">
        <v>0</v>
      </c>
      <c r="G62" s="16">
        <f t="shared" si="0"/>
        <v>0</v>
      </c>
      <c r="H62" s="16"/>
    </row>
    <row r="63" spans="2:8" x14ac:dyDescent="0.4">
      <c r="B63" s="13"/>
      <c r="C63" s="13"/>
      <c r="D63" s="14" t="s">
        <v>69</v>
      </c>
      <c r="E63" s="15"/>
      <c r="F63" s="16">
        <v>0</v>
      </c>
      <c r="G63" s="16">
        <f t="shared" si="0"/>
        <v>0</v>
      </c>
      <c r="H63" s="16"/>
    </row>
    <row r="64" spans="2:8" x14ac:dyDescent="0.4">
      <c r="B64" s="13"/>
      <c r="C64" s="13"/>
      <c r="D64" s="14" t="s">
        <v>70</v>
      </c>
      <c r="E64" s="15"/>
      <c r="F64" s="16">
        <v>0</v>
      </c>
      <c r="G64" s="16">
        <f t="shared" si="0"/>
        <v>0</v>
      </c>
      <c r="H64" s="16"/>
    </row>
    <row r="65" spans="2:8" x14ac:dyDescent="0.4">
      <c r="B65" s="13"/>
      <c r="C65" s="13"/>
      <c r="D65" s="14" t="s">
        <v>71</v>
      </c>
      <c r="E65" s="15"/>
      <c r="F65" s="16">
        <v>0</v>
      </c>
      <c r="G65" s="16">
        <f t="shared" si="0"/>
        <v>0</v>
      </c>
      <c r="H65" s="16"/>
    </row>
    <row r="66" spans="2:8" x14ac:dyDescent="0.4">
      <c r="B66" s="13"/>
      <c r="C66" s="13"/>
      <c r="D66" s="14" t="s">
        <v>72</v>
      </c>
      <c r="E66" s="15"/>
      <c r="F66" s="16">
        <v>0</v>
      </c>
      <c r="G66" s="16">
        <f t="shared" si="0"/>
        <v>0</v>
      </c>
      <c r="H66" s="16"/>
    </row>
    <row r="67" spans="2:8" x14ac:dyDescent="0.4">
      <c r="B67" s="13"/>
      <c r="C67" s="13"/>
      <c r="D67" s="14" t="s">
        <v>73</v>
      </c>
      <c r="E67" s="15"/>
      <c r="F67" s="16">
        <v>0</v>
      </c>
      <c r="G67" s="16">
        <f t="shared" si="0"/>
        <v>0</v>
      </c>
      <c r="H67" s="16"/>
    </row>
    <row r="68" spans="2:8" x14ac:dyDescent="0.4">
      <c r="B68" s="13"/>
      <c r="C68" s="13"/>
      <c r="D68" s="14" t="s">
        <v>74</v>
      </c>
      <c r="E68" s="15"/>
      <c r="F68" s="16">
        <v>0</v>
      </c>
      <c r="G68" s="16">
        <f t="shared" si="0"/>
        <v>0</v>
      </c>
      <c r="H68" s="16"/>
    </row>
    <row r="69" spans="2:8" x14ac:dyDescent="0.4">
      <c r="B69" s="13"/>
      <c r="C69" s="13"/>
      <c r="D69" s="14" t="s">
        <v>75</v>
      </c>
      <c r="E69" s="17"/>
      <c r="F69" s="16">
        <v>0</v>
      </c>
      <c r="G69" s="16">
        <f t="shared" si="0"/>
        <v>0</v>
      </c>
      <c r="H69" s="16"/>
    </row>
    <row r="70" spans="2:8" x14ac:dyDescent="0.4">
      <c r="B70" s="13"/>
      <c r="C70" s="18"/>
      <c r="D70" s="19" t="s">
        <v>76</v>
      </c>
      <c r="E70" s="20">
        <f>+E59+E60+E61+E62+E63+E64+E65+E66+E67+E68+E69</f>
        <v>0</v>
      </c>
      <c r="F70" s="21">
        <f>+F59+F60+F61+F62+F63+F64+F65+F66+F67+F68+F69</f>
        <v>0</v>
      </c>
      <c r="G70" s="21">
        <f t="shared" si="0"/>
        <v>0</v>
      </c>
      <c r="H70" s="21"/>
    </row>
    <row r="71" spans="2:8" x14ac:dyDescent="0.4">
      <c r="B71" s="13"/>
      <c r="C71" s="9" t="s">
        <v>34</v>
      </c>
      <c r="D71" s="14" t="s">
        <v>77</v>
      </c>
      <c r="E71" s="11"/>
      <c r="F71" s="16">
        <v>0</v>
      </c>
      <c r="G71" s="16">
        <f t="shared" si="0"/>
        <v>0</v>
      </c>
      <c r="H71" s="16"/>
    </row>
    <row r="72" spans="2:8" x14ac:dyDescent="0.4">
      <c r="B72" s="13"/>
      <c r="C72" s="13"/>
      <c r="D72" s="14" t="s">
        <v>78</v>
      </c>
      <c r="E72" s="15"/>
      <c r="F72" s="16">
        <v>0</v>
      </c>
      <c r="G72" s="16">
        <f t="shared" si="0"/>
        <v>0</v>
      </c>
      <c r="H72" s="16"/>
    </row>
    <row r="73" spans="2:8" x14ac:dyDescent="0.4">
      <c r="B73" s="13"/>
      <c r="C73" s="13"/>
      <c r="D73" s="14" t="s">
        <v>79</v>
      </c>
      <c r="E73" s="15"/>
      <c r="F73" s="16">
        <v>0</v>
      </c>
      <c r="G73" s="16">
        <f t="shared" ref="G73:G87" si="1">E73-F73</f>
        <v>0</v>
      </c>
      <c r="H73" s="16"/>
    </row>
    <row r="74" spans="2:8" x14ac:dyDescent="0.4">
      <c r="B74" s="13"/>
      <c r="C74" s="13"/>
      <c r="D74" s="14" t="s">
        <v>80</v>
      </c>
      <c r="E74" s="15"/>
      <c r="F74" s="16">
        <v>0</v>
      </c>
      <c r="G74" s="16">
        <f t="shared" si="1"/>
        <v>0</v>
      </c>
      <c r="H74" s="16"/>
    </row>
    <row r="75" spans="2:8" x14ac:dyDescent="0.4">
      <c r="B75" s="13"/>
      <c r="C75" s="13"/>
      <c r="D75" s="14" t="s">
        <v>81</v>
      </c>
      <c r="E75" s="15">
        <v>101000</v>
      </c>
      <c r="F75" s="16">
        <v>73543</v>
      </c>
      <c r="G75" s="16">
        <f t="shared" si="1"/>
        <v>27457</v>
      </c>
      <c r="H75" s="16"/>
    </row>
    <row r="76" spans="2:8" x14ac:dyDescent="0.4">
      <c r="B76" s="13"/>
      <c r="C76" s="13"/>
      <c r="D76" s="14" t="s">
        <v>82</v>
      </c>
      <c r="E76" s="15"/>
      <c r="F76" s="16">
        <v>6</v>
      </c>
      <c r="G76" s="16">
        <f t="shared" si="1"/>
        <v>-6</v>
      </c>
      <c r="H76" s="16"/>
    </row>
    <row r="77" spans="2:8" x14ac:dyDescent="0.4">
      <c r="B77" s="13"/>
      <c r="C77" s="13"/>
      <c r="D77" s="14" t="s">
        <v>83</v>
      </c>
      <c r="E77" s="15"/>
      <c r="F77" s="16">
        <v>0</v>
      </c>
      <c r="G77" s="16">
        <f t="shared" si="1"/>
        <v>0</v>
      </c>
      <c r="H77" s="16"/>
    </row>
    <row r="78" spans="2:8" x14ac:dyDescent="0.4">
      <c r="B78" s="13"/>
      <c r="C78" s="13"/>
      <c r="D78" s="14" t="s">
        <v>84</v>
      </c>
      <c r="E78" s="15"/>
      <c r="F78" s="16">
        <v>0</v>
      </c>
      <c r="G78" s="16">
        <f t="shared" si="1"/>
        <v>0</v>
      </c>
      <c r="H78" s="16"/>
    </row>
    <row r="79" spans="2:8" x14ac:dyDescent="0.4">
      <c r="B79" s="13"/>
      <c r="C79" s="13"/>
      <c r="D79" s="14" t="s">
        <v>85</v>
      </c>
      <c r="E79" s="15"/>
      <c r="F79" s="16">
        <v>0</v>
      </c>
      <c r="G79" s="16">
        <f t="shared" si="1"/>
        <v>0</v>
      </c>
      <c r="H79" s="16"/>
    </row>
    <row r="80" spans="2:8" x14ac:dyDescent="0.4">
      <c r="B80" s="13"/>
      <c r="C80" s="13"/>
      <c r="D80" s="26" t="s">
        <v>86</v>
      </c>
      <c r="E80" s="17">
        <v>197000</v>
      </c>
      <c r="F80" s="27">
        <v>197000</v>
      </c>
      <c r="G80" s="27">
        <f t="shared" si="1"/>
        <v>0</v>
      </c>
      <c r="H80" s="27"/>
    </row>
    <row r="81" spans="2:8" x14ac:dyDescent="0.4">
      <c r="B81" s="13"/>
      <c r="C81" s="18"/>
      <c r="D81" s="28" t="s">
        <v>87</v>
      </c>
      <c r="E81" s="20">
        <f>+E71+E72+E73+E74+E75+E76+E77+E78+E79+E80</f>
        <v>298000</v>
      </c>
      <c r="F81" s="29">
        <f>+F71+F72+F73+F74+F75+F76+F77+F78+F79+F80</f>
        <v>270549</v>
      </c>
      <c r="G81" s="29">
        <f t="shared" si="1"/>
        <v>27451</v>
      </c>
      <c r="H81" s="29"/>
    </row>
    <row r="82" spans="2:8" x14ac:dyDescent="0.4">
      <c r="B82" s="18"/>
      <c r="C82" s="25" t="s">
        <v>88</v>
      </c>
      <c r="D82" s="23"/>
      <c r="E82" s="20">
        <f xml:space="preserve"> +E70 - E81</f>
        <v>-298000</v>
      </c>
      <c r="F82" s="24">
        <f xml:space="preserve"> +F70 - F81</f>
        <v>-270549</v>
      </c>
      <c r="G82" s="24">
        <f t="shared" si="1"/>
        <v>-27451</v>
      </c>
      <c r="H82" s="24"/>
    </row>
    <row r="83" spans="2:8" x14ac:dyDescent="0.4">
      <c r="B83" s="30" t="s">
        <v>89</v>
      </c>
      <c r="C83" s="31"/>
      <c r="D83" s="32"/>
      <c r="E83" s="11"/>
      <c r="F83" s="33"/>
      <c r="G83" s="33">
        <f>E83 + E84</f>
        <v>0</v>
      </c>
      <c r="H83" s="33"/>
    </row>
    <row r="84" spans="2:8" x14ac:dyDescent="0.4">
      <c r="B84" s="34"/>
      <c r="C84" s="35"/>
      <c r="D84" s="36"/>
      <c r="E84" s="17"/>
      <c r="F84" s="37"/>
      <c r="G84" s="37"/>
      <c r="H84" s="37"/>
    </row>
    <row r="85" spans="2:8" x14ac:dyDescent="0.4">
      <c r="B85" s="25" t="s">
        <v>90</v>
      </c>
      <c r="C85" s="22"/>
      <c r="D85" s="23"/>
      <c r="E85" s="20">
        <f xml:space="preserve"> +E45 +E58 +E82 - (E83 + E84)</f>
        <v>730000</v>
      </c>
      <c r="F85" s="24">
        <f xml:space="preserve"> +F45 +F58 +F82 - (F83 + F84)</f>
        <v>1447414</v>
      </c>
      <c r="G85" s="24">
        <f t="shared" si="1"/>
        <v>-717414</v>
      </c>
      <c r="H85" s="24"/>
    </row>
    <row r="86" spans="2:8" x14ac:dyDescent="0.4">
      <c r="B86" s="25" t="s">
        <v>91</v>
      </c>
      <c r="C86" s="22"/>
      <c r="D86" s="23"/>
      <c r="E86" s="20">
        <v>13410829</v>
      </c>
      <c r="F86" s="24">
        <v>13410829</v>
      </c>
      <c r="G86" s="24">
        <f t="shared" si="1"/>
        <v>0</v>
      </c>
      <c r="H86" s="24"/>
    </row>
    <row r="87" spans="2:8" x14ac:dyDescent="0.4">
      <c r="B87" s="25" t="s">
        <v>92</v>
      </c>
      <c r="C87" s="22"/>
      <c r="D87" s="23"/>
      <c r="E87" s="20">
        <f xml:space="preserve"> +E85 +E86</f>
        <v>14140829</v>
      </c>
      <c r="F87" s="24">
        <f xml:space="preserve"> +F85 +F86</f>
        <v>14858243</v>
      </c>
      <c r="G87" s="24">
        <f t="shared" si="1"/>
        <v>-717414</v>
      </c>
      <c r="H87" s="24"/>
    </row>
  </sheetData>
  <mergeCells count="12">
    <mergeCell ref="B46:B58"/>
    <mergeCell ref="C46:C51"/>
    <mergeCell ref="C52:C57"/>
    <mergeCell ref="B59:B82"/>
    <mergeCell ref="C59:C70"/>
    <mergeCell ref="C71:C81"/>
    <mergeCell ref="B3:H3"/>
    <mergeCell ref="B5:H5"/>
    <mergeCell ref="B7:D7"/>
    <mergeCell ref="B8:B45"/>
    <mergeCell ref="C8:C30"/>
    <mergeCell ref="C31:C44"/>
  </mergeCells>
  <phoneticPr fontId="1"/>
  <pageMargins left="0.7" right="0.7" top="0.75" bottom="0.75" header="0.3" footer="0.3"/>
  <pageSetup paperSize="9" fitToHeight="0" orientation="portrait" r:id="rId1"/>
  <headerFooter>
    <oddHeader>&amp;L社会福祉法人　東成瀬村社会福祉協議会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dcterms:created xsi:type="dcterms:W3CDTF">2020-07-09T02:29:29Z</dcterms:created>
  <dcterms:modified xsi:type="dcterms:W3CDTF">2020-07-09T02:29:30Z</dcterms:modified>
</cp:coreProperties>
</file>