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795" windowHeight="13455"/>
  </bookViews>
  <sheets>
    <sheet name="第二号第一様式" sheetId="1" r:id="rId1"/>
  </sheets>
  <calcPr calcId="145621" calcMode="manual"/>
</workbook>
</file>

<file path=xl/calcChain.xml><?xml version="1.0" encoding="utf-8"?>
<calcChain xmlns="http://schemas.openxmlformats.org/spreadsheetml/2006/main">
  <c r="G94" i="1" l="1"/>
  <c r="G93" i="1"/>
  <c r="G92" i="1"/>
  <c r="G91" i="1"/>
  <c r="G89" i="1"/>
  <c r="F87" i="1"/>
  <c r="F86" i="1"/>
  <c r="E86" i="1"/>
  <c r="G86" i="1" s="1"/>
  <c r="G85" i="1"/>
  <c r="G84" i="1"/>
  <c r="G83" i="1"/>
  <c r="G82" i="1"/>
  <c r="G81" i="1"/>
  <c r="G80" i="1"/>
  <c r="G79" i="1"/>
  <c r="G78" i="1"/>
  <c r="G77" i="1"/>
  <c r="F76" i="1"/>
  <c r="E76" i="1"/>
  <c r="E87" i="1" s="1"/>
  <c r="G87" i="1" s="1"/>
  <c r="G75" i="1"/>
  <c r="G74" i="1"/>
  <c r="G73" i="1"/>
  <c r="G72" i="1"/>
  <c r="G71" i="1"/>
  <c r="G70" i="1"/>
  <c r="G69" i="1"/>
  <c r="G68" i="1"/>
  <c r="F65" i="1"/>
  <c r="E65" i="1"/>
  <c r="G65" i="1" s="1"/>
  <c r="G64" i="1"/>
  <c r="G63" i="1"/>
  <c r="G62" i="1"/>
  <c r="G61" i="1"/>
  <c r="G60" i="1"/>
  <c r="G59" i="1"/>
  <c r="G58" i="1"/>
  <c r="G57" i="1"/>
  <c r="F56" i="1"/>
  <c r="F66" i="1" s="1"/>
  <c r="E56" i="1"/>
  <c r="E66" i="1" s="1"/>
  <c r="G55" i="1"/>
  <c r="G54" i="1"/>
  <c r="G53" i="1"/>
  <c r="G52" i="1"/>
  <c r="G51" i="1"/>
  <c r="G50" i="1"/>
  <c r="G49" i="1"/>
  <c r="G48" i="1"/>
  <c r="G47" i="1"/>
  <c r="E46" i="1"/>
  <c r="E67" i="1" s="1"/>
  <c r="F45" i="1"/>
  <c r="E45" i="1"/>
  <c r="G45" i="1" s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7" i="1"/>
  <c r="F46" i="1" s="1"/>
  <c r="F67" i="1" s="1"/>
  <c r="F88" i="1" s="1"/>
  <c r="F90" i="1" s="1"/>
  <c r="F95" i="1" s="1"/>
  <c r="E27" i="1"/>
  <c r="G27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7" i="1" l="1"/>
  <c r="E88" i="1"/>
  <c r="G66" i="1"/>
  <c r="G46" i="1"/>
  <c r="G56" i="1"/>
  <c r="G76" i="1"/>
  <c r="E90" i="1" l="1"/>
  <c r="G88" i="1"/>
  <c r="E95" i="1" l="1"/>
  <c r="G95" i="1" s="1"/>
  <c r="G90" i="1"/>
</calcChain>
</file>

<file path=xl/sharedStrings.xml><?xml version="1.0" encoding="utf-8"?>
<sst xmlns="http://schemas.openxmlformats.org/spreadsheetml/2006/main" count="106" uniqueCount="102">
  <si>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</si>
  <si>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</si>
  <si>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</si>
  <si>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</si>
  <si>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</si>
  <si>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</si>
  <si>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</si>
  <si>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</si>
  <si>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</si>
  <si>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</si>
  <si>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会費収益</t>
  </si>
  <si>
    <t>分担金収益</t>
  </si>
  <si>
    <t>寄附金収益</t>
  </si>
  <si>
    <t>経常経費補助金収益</t>
  </si>
  <si>
    <t>受託金収益</t>
  </si>
  <si>
    <t>貸付事業収益</t>
  </si>
  <si>
    <t>事業収益</t>
  </si>
  <si>
    <t>退職共済事業収益</t>
  </si>
  <si>
    <t>負担金収益</t>
  </si>
  <si>
    <t>介護保険事業収益</t>
  </si>
  <si>
    <t>老人福祉事業収益</t>
  </si>
  <si>
    <t>児童福祉事業収益</t>
  </si>
  <si>
    <t>保育事業収益</t>
  </si>
  <si>
    <t>就労支援事業収益</t>
  </si>
  <si>
    <t>障害福祉サービス等事業収益</t>
  </si>
  <si>
    <t>生活保護事業収益</t>
  </si>
  <si>
    <t>医療事業収益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</si>
  <si>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</si>
  <si>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</si>
  <si>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</si>
  <si>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</si>
  <si>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</si>
  <si>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</si>
  <si>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</si>
  <si>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</si>
  <si>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</si>
  <si>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利用者負担軽減額</t>
  </si>
  <si>
    <t>共同募金配分金事業費</t>
  </si>
  <si>
    <t>退職共済事業費用</t>
  </si>
  <si>
    <t>分担金費用</t>
  </si>
  <si>
    <t>助成金費用</t>
  </si>
  <si>
    <t>負担金費用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</si>
  <si>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</si>
  <si>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</si>
  <si>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</si>
  <si>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</si>
  <si>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</si>
  <si>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</si>
  <si>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</si>
  <si>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</si>
  <si>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</si>
  <si>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</si>
  <si>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</si>
  <si>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</si>
  <si>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</si>
  <si>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</si>
  <si>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</si>
  <si>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</si>
  <si>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</si>
  <si>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</si>
  <si>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</si>
  <si>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</si>
  <si>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</si>
  <si>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</si>
  <si>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</si>
  <si>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</si>
  <si>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</si>
  <si>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</si>
  <si>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</si>
  <si>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</si>
  <si>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</si>
  <si>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</si>
  <si>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</si>
  <si>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</si>
  <si>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</si>
  <si>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</si>
  <si>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</si>
  <si>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</si>
  <si>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生活福祉資金会計繰入金収益</t>
  </si>
  <si>
    <t>生活福祉資金会計固定資産移管収益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</si>
  <si>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</si>
  <si>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</si>
  <si>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</si>
  <si>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</si>
  <si>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</si>
  <si>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</si>
  <si>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</si>
  <si>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</si>
  <si>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生活福祉資金会計繰入金費用</t>
  </si>
  <si>
    <t>生活福祉資金会計固定資産移管費用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</si>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</sst>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5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1010000</v>
      </c>
      <c r="F8" s="14">
        <v>1016000</v>
      </c>
      <c r="G8" s="13">
        <f>E8-F8</f>
        <v>-6000</v>
      </c>
    </row>
    <row r="9" spans="2:7" ht="14.25">
      <c r="B9" s="15"/>
      <c r="C9" s="15"/>
      <c r="D9" s="16" t="s">
        <v>11</v>
      </c>
      <c r="E9" s="17">
        <v>0</v>
      </c>
      <c r="F9" s="18">
        <v>0</v>
      </c>
      <c r="G9" s="17">
        <f t="shared" ref="G9:G72" si="0">E9-F9</f>
        <v>0</v>
      </c>
    </row>
    <row r="10" spans="2:7" ht="14.25">
      <c r="B10" s="15"/>
      <c r="C10" s="15"/>
      <c r="D10" s="16" t="s">
        <v>12</v>
      </c>
      <c r="E10" s="17">
        <v>667857</v>
      </c>
      <c r="F10" s="18">
        <v>826608</v>
      </c>
      <c r="G10" s="17">
        <f t="shared" si="0"/>
        <v>-158751</v>
      </c>
    </row>
    <row r="11" spans="2:7" ht="14.25">
      <c r="B11" s="15"/>
      <c r="C11" s="15"/>
      <c r="D11" s="16" t="s">
        <v>13</v>
      </c>
      <c r="E11" s="17">
        <v>14900429</v>
      </c>
      <c r="F11" s="18">
        <v>15984657</v>
      </c>
      <c r="G11" s="17">
        <f t="shared" si="0"/>
        <v>-1084228</v>
      </c>
    </row>
    <row r="12" spans="2:7" ht="14.25">
      <c r="B12" s="15"/>
      <c r="C12" s="15"/>
      <c r="D12" s="16" t="s">
        <v>14</v>
      </c>
      <c r="E12" s="17">
        <v>5657809</v>
      </c>
      <c r="F12" s="18">
        <v>5208417</v>
      </c>
      <c r="G12" s="17">
        <f t="shared" si="0"/>
        <v>449392</v>
      </c>
    </row>
    <row r="13" spans="2:7" ht="14.25">
      <c r="B13" s="15"/>
      <c r="C13" s="15"/>
      <c r="D13" s="16" t="s">
        <v>15</v>
      </c>
      <c r="E13" s="17">
        <v>0</v>
      </c>
      <c r="F13" s="18">
        <v>0</v>
      </c>
      <c r="G13" s="17">
        <f t="shared" si="0"/>
        <v>0</v>
      </c>
    </row>
    <row r="14" spans="2:7" ht="14.25">
      <c r="B14" s="15"/>
      <c r="C14" s="15"/>
      <c r="D14" s="16" t="s">
        <v>16</v>
      </c>
      <c r="E14" s="17">
        <v>0</v>
      </c>
      <c r="F14" s="18">
        <v>0</v>
      </c>
      <c r="G14" s="17">
        <f t="shared" si="0"/>
        <v>0</v>
      </c>
    </row>
    <row r="15" spans="2:7" ht="14.25">
      <c r="B15" s="15"/>
      <c r="C15" s="15"/>
      <c r="D15" s="16" t="s">
        <v>17</v>
      </c>
      <c r="E15" s="17">
        <v>0</v>
      </c>
      <c r="F15" s="18"/>
      <c r="G15" s="17">
        <f t="shared" si="0"/>
        <v>0</v>
      </c>
    </row>
    <row r="16" spans="2:7" ht="14.25">
      <c r="B16" s="15"/>
      <c r="C16" s="15"/>
      <c r="D16" s="16" t="s">
        <v>18</v>
      </c>
      <c r="E16" s="17">
        <v>1392410</v>
      </c>
      <c r="F16" s="18">
        <v>838420</v>
      </c>
      <c r="G16" s="17">
        <f t="shared" si="0"/>
        <v>553990</v>
      </c>
    </row>
    <row r="17" spans="2:7" ht="14.25">
      <c r="B17" s="15"/>
      <c r="C17" s="15"/>
      <c r="D17" s="16" t="s">
        <v>19</v>
      </c>
      <c r="E17" s="17">
        <v>13076520</v>
      </c>
      <c r="F17" s="18">
        <v>0</v>
      </c>
      <c r="G17" s="17">
        <f t="shared" si="0"/>
        <v>13076520</v>
      </c>
    </row>
    <row r="18" spans="2:7" ht="14.25">
      <c r="B18" s="15"/>
      <c r="C18" s="15"/>
      <c r="D18" s="16" t="s">
        <v>20</v>
      </c>
      <c r="E18" s="17">
        <v>0</v>
      </c>
      <c r="F18" s="18">
        <v>0</v>
      </c>
      <c r="G18" s="17">
        <f t="shared" si="0"/>
        <v>0</v>
      </c>
    </row>
    <row r="19" spans="2:7" ht="14.25">
      <c r="B19" s="15"/>
      <c r="C19" s="15"/>
      <c r="D19" s="16" t="s">
        <v>21</v>
      </c>
      <c r="E19" s="17">
        <v>0</v>
      </c>
      <c r="F19" s="18">
        <v>0</v>
      </c>
      <c r="G19" s="17">
        <f t="shared" si="0"/>
        <v>0</v>
      </c>
    </row>
    <row r="20" spans="2:7" ht="14.25">
      <c r="B20" s="15"/>
      <c r="C20" s="15"/>
      <c r="D20" s="16" t="s">
        <v>22</v>
      </c>
      <c r="E20" s="17">
        <v>0</v>
      </c>
      <c r="F20" s="18">
        <v>0</v>
      </c>
      <c r="G20" s="17">
        <f t="shared" si="0"/>
        <v>0</v>
      </c>
    </row>
    <row r="21" spans="2:7" ht="14.25">
      <c r="B21" s="15"/>
      <c r="C21" s="15"/>
      <c r="D21" s="16" t="s">
        <v>23</v>
      </c>
      <c r="E21" s="17">
        <v>0</v>
      </c>
      <c r="F21" s="18">
        <v>0</v>
      </c>
      <c r="G21" s="17">
        <f t="shared" si="0"/>
        <v>0</v>
      </c>
    </row>
    <row r="22" spans="2:7" ht="14.25">
      <c r="B22" s="15"/>
      <c r="C22" s="15"/>
      <c r="D22" s="16" t="s">
        <v>24</v>
      </c>
      <c r="E22" s="17">
        <v>0</v>
      </c>
      <c r="F22" s="18">
        <v>0</v>
      </c>
      <c r="G22" s="17">
        <f t="shared" si="0"/>
        <v>0</v>
      </c>
    </row>
    <row r="23" spans="2:7" ht="14.25">
      <c r="B23" s="15"/>
      <c r="C23" s="15"/>
      <c r="D23" s="16" t="s">
        <v>25</v>
      </c>
      <c r="E23" s="17">
        <v>0</v>
      </c>
      <c r="F23" s="18">
        <v>0</v>
      </c>
      <c r="G23" s="17">
        <f t="shared" si="0"/>
        <v>0</v>
      </c>
    </row>
    <row r="24" spans="2:7" ht="14.25">
      <c r="B24" s="15"/>
      <c r="C24" s="15"/>
      <c r="D24" s="16" t="s">
        <v>26</v>
      </c>
      <c r="E24" s="17">
        <v>0</v>
      </c>
      <c r="F24" s="18">
        <v>0</v>
      </c>
      <c r="G24" s="17">
        <f t="shared" si="0"/>
        <v>0</v>
      </c>
    </row>
    <row r="25" spans="2:7" ht="14.25">
      <c r="B25" s="15"/>
      <c r="C25" s="15"/>
      <c r="D25" s="16" t="s">
        <v>27</v>
      </c>
      <c r="E25" s="17">
        <v>0</v>
      </c>
      <c r="F25" s="18">
        <v>0</v>
      </c>
      <c r="G25" s="17">
        <f t="shared" si="0"/>
        <v>0</v>
      </c>
    </row>
    <row r="26" spans="2:7" ht="14.25">
      <c r="B26" s="15"/>
      <c r="C26" s="15"/>
      <c r="D26" s="16" t="s">
        <v>28</v>
      </c>
      <c r="E26" s="17">
        <v>0</v>
      </c>
      <c r="F26" s="19">
        <v>0</v>
      </c>
      <c r="G26" s="17">
        <f t="shared" si="0"/>
        <v>0</v>
      </c>
    </row>
    <row r="27" spans="2:7" ht="14.25">
      <c r="B27" s="15"/>
      <c r="C27" s="20"/>
      <c r="D27" s="21" t="s">
        <v>29</v>
      </c>
      <c r="E27" s="22">
        <f>+E8+E9+E10+E11+E12+E13+E14+E15+E16+E17+E18+E19+E20+E21+E22+E23+E24+E25+E26</f>
        <v>36705025</v>
      </c>
      <c r="F27" s="23">
        <f>+F8+F9+F10+F11+F12+F13+F14+F15+F16+F17+F18+F19+F20+F21+F22+F23+F24+F25+F26</f>
        <v>23874102</v>
      </c>
      <c r="G27" s="22">
        <f t="shared" si="0"/>
        <v>12830923</v>
      </c>
    </row>
    <row r="28" spans="2:7" ht="14.25">
      <c r="B28" s="15"/>
      <c r="C28" s="11" t="s">
        <v>30</v>
      </c>
      <c r="D28" s="16" t="s">
        <v>31</v>
      </c>
      <c r="E28" s="17">
        <v>22994259</v>
      </c>
      <c r="F28" s="14">
        <v>19211889</v>
      </c>
      <c r="G28" s="17">
        <f t="shared" si="0"/>
        <v>3782370</v>
      </c>
    </row>
    <row r="29" spans="2:7" ht="14.25">
      <c r="B29" s="15"/>
      <c r="C29" s="15"/>
      <c r="D29" s="16" t="s">
        <v>32</v>
      </c>
      <c r="E29" s="17">
        <v>10547828</v>
      </c>
      <c r="F29" s="18">
        <v>8649165</v>
      </c>
      <c r="G29" s="17">
        <f t="shared" si="0"/>
        <v>1898663</v>
      </c>
    </row>
    <row r="30" spans="2:7" ht="14.25">
      <c r="B30" s="15"/>
      <c r="C30" s="15"/>
      <c r="D30" s="16" t="s">
        <v>33</v>
      </c>
      <c r="E30" s="17">
        <v>3194114</v>
      </c>
      <c r="F30" s="18">
        <v>2517092</v>
      </c>
      <c r="G30" s="17">
        <f t="shared" si="0"/>
        <v>677022</v>
      </c>
    </row>
    <row r="31" spans="2:7" ht="14.25">
      <c r="B31" s="15"/>
      <c r="C31" s="15"/>
      <c r="D31" s="16" t="s">
        <v>34</v>
      </c>
      <c r="E31" s="17">
        <v>0</v>
      </c>
      <c r="F31" s="18">
        <v>0</v>
      </c>
      <c r="G31" s="17">
        <f t="shared" si="0"/>
        <v>0</v>
      </c>
    </row>
    <row r="32" spans="2:7" ht="14.25">
      <c r="B32" s="15"/>
      <c r="C32" s="15"/>
      <c r="D32" s="16" t="s">
        <v>35</v>
      </c>
      <c r="E32" s="17">
        <v>0</v>
      </c>
      <c r="F32" s="18">
        <v>0</v>
      </c>
      <c r="G32" s="17">
        <f t="shared" si="0"/>
        <v>0</v>
      </c>
    </row>
    <row r="33" spans="2:7" ht="14.25">
      <c r="B33" s="15"/>
      <c r="C33" s="15"/>
      <c r="D33" s="16" t="s">
        <v>36</v>
      </c>
      <c r="E33" s="17">
        <v>0</v>
      </c>
      <c r="F33" s="18">
        <v>0</v>
      </c>
      <c r="G33" s="17">
        <f t="shared" si="0"/>
        <v>0</v>
      </c>
    </row>
    <row r="34" spans="2:7" ht="14.25">
      <c r="B34" s="15"/>
      <c r="C34" s="15"/>
      <c r="D34" s="16" t="s">
        <v>37</v>
      </c>
      <c r="E34" s="17">
        <v>455290</v>
      </c>
      <c r="F34" s="18">
        <v>442100</v>
      </c>
      <c r="G34" s="17">
        <f t="shared" si="0"/>
        <v>13190</v>
      </c>
    </row>
    <row r="35" spans="2:7" ht="14.25">
      <c r="B35" s="15"/>
      <c r="C35" s="15"/>
      <c r="D35" s="16" t="s">
        <v>38</v>
      </c>
      <c r="E35" s="17">
        <v>0</v>
      </c>
      <c r="F35" s="18"/>
      <c r="G35" s="17">
        <f t="shared" si="0"/>
        <v>0</v>
      </c>
    </row>
    <row r="36" spans="2:7" ht="14.25">
      <c r="B36" s="15"/>
      <c r="C36" s="15"/>
      <c r="D36" s="16" t="s">
        <v>39</v>
      </c>
      <c r="E36" s="17">
        <v>0</v>
      </c>
      <c r="F36" s="18">
        <v>0</v>
      </c>
      <c r="G36" s="17">
        <f t="shared" si="0"/>
        <v>0</v>
      </c>
    </row>
    <row r="37" spans="2:7" ht="14.25">
      <c r="B37" s="15"/>
      <c r="C37" s="15"/>
      <c r="D37" s="16" t="s">
        <v>40</v>
      </c>
      <c r="E37" s="17">
        <v>722400</v>
      </c>
      <c r="F37" s="18">
        <v>579600</v>
      </c>
      <c r="G37" s="17">
        <f t="shared" si="0"/>
        <v>142800</v>
      </c>
    </row>
    <row r="38" spans="2:7" ht="14.25">
      <c r="B38" s="15"/>
      <c r="C38" s="15"/>
      <c r="D38" s="16" t="s">
        <v>41</v>
      </c>
      <c r="E38" s="17">
        <v>161300</v>
      </c>
      <c r="F38" s="18">
        <v>163300</v>
      </c>
      <c r="G38" s="17">
        <f t="shared" si="0"/>
        <v>-2000</v>
      </c>
    </row>
    <row r="39" spans="2:7" ht="14.25">
      <c r="B39" s="15"/>
      <c r="C39" s="15"/>
      <c r="D39" s="16" t="s">
        <v>42</v>
      </c>
      <c r="E39" s="17">
        <v>249482</v>
      </c>
      <c r="F39" s="18">
        <v>397539</v>
      </c>
      <c r="G39" s="17">
        <f t="shared" si="0"/>
        <v>-148057</v>
      </c>
    </row>
    <row r="40" spans="2:7" ht="14.25">
      <c r="B40" s="15"/>
      <c r="C40" s="15"/>
      <c r="D40" s="16" t="s">
        <v>43</v>
      </c>
      <c r="E40" s="17">
        <v>2163439</v>
      </c>
      <c r="F40" s="18">
        <v>2218980</v>
      </c>
      <c r="G40" s="17">
        <f t="shared" si="0"/>
        <v>-55541</v>
      </c>
    </row>
    <row r="41" spans="2:7" ht="14.25">
      <c r="B41" s="15"/>
      <c r="C41" s="15"/>
      <c r="D41" s="16" t="s">
        <v>44</v>
      </c>
      <c r="E41" s="17">
        <v>0</v>
      </c>
      <c r="F41" s="18">
        <v>0</v>
      </c>
      <c r="G41" s="17">
        <f t="shared" si="0"/>
        <v>0</v>
      </c>
    </row>
    <row r="42" spans="2:7" ht="14.25">
      <c r="B42" s="15"/>
      <c r="C42" s="15"/>
      <c r="D42" s="16" t="s">
        <v>45</v>
      </c>
      <c r="E42" s="17">
        <v>0</v>
      </c>
      <c r="F42" s="18">
        <v>0</v>
      </c>
      <c r="G42" s="17">
        <f t="shared" si="0"/>
        <v>0</v>
      </c>
    </row>
    <row r="43" spans="2:7" ht="14.25">
      <c r="B43" s="15"/>
      <c r="C43" s="15"/>
      <c r="D43" s="16" t="s">
        <v>46</v>
      </c>
      <c r="E43" s="17">
        <v>0</v>
      </c>
      <c r="F43" s="18">
        <v>0</v>
      </c>
      <c r="G43" s="17">
        <f t="shared" si="0"/>
        <v>0</v>
      </c>
    </row>
    <row r="44" spans="2:7" ht="14.25">
      <c r="B44" s="15"/>
      <c r="C44" s="15"/>
      <c r="D44" s="16" t="s">
        <v>47</v>
      </c>
      <c r="E44" s="17">
        <v>0</v>
      </c>
      <c r="F44" s="19">
        <v>0</v>
      </c>
      <c r="G44" s="17">
        <f t="shared" si="0"/>
        <v>0</v>
      </c>
    </row>
    <row r="45" spans="2:7" ht="14.25">
      <c r="B45" s="15"/>
      <c r="C45" s="20"/>
      <c r="D45" s="21" t="s">
        <v>48</v>
      </c>
      <c r="E45" s="22">
        <f>+E28+E29+E30+E31+E32+E33+E34+E35+E36+E37+E38+E39+E40+E41+E42+E43+E44</f>
        <v>40488112</v>
      </c>
      <c r="F45" s="23">
        <f>+F28+F29+F30+F31+F32+F33+F34+F35+F36+F37+F38+F39+F40+F41+F42+F43+F44</f>
        <v>34179665</v>
      </c>
      <c r="G45" s="22">
        <f t="shared" si="0"/>
        <v>6308447</v>
      </c>
    </row>
    <row r="46" spans="2:7" ht="14.25">
      <c r="B46" s="20"/>
      <c r="C46" s="24" t="s">
        <v>49</v>
      </c>
      <c r="D46" s="25"/>
      <c r="E46" s="26">
        <f xml:space="preserve"> +E27 - E45</f>
        <v>-3783087</v>
      </c>
      <c r="F46" s="23">
        <f xml:space="preserve"> +F27 - F45</f>
        <v>-10305563</v>
      </c>
      <c r="G46" s="26">
        <f t="shared" si="0"/>
        <v>6522476</v>
      </c>
    </row>
    <row r="47" spans="2:7" ht="14.25">
      <c r="B47" s="11" t="s">
        <v>50</v>
      </c>
      <c r="C47" s="11" t="s">
        <v>9</v>
      </c>
      <c r="D47" s="16" t="s">
        <v>51</v>
      </c>
      <c r="E47" s="17">
        <v>0</v>
      </c>
      <c r="F47" s="14">
        <v>0</v>
      </c>
      <c r="G47" s="17">
        <f t="shared" si="0"/>
        <v>0</v>
      </c>
    </row>
    <row r="48" spans="2:7" ht="14.25">
      <c r="B48" s="15"/>
      <c r="C48" s="15"/>
      <c r="D48" s="16" t="s">
        <v>52</v>
      </c>
      <c r="E48" s="17">
        <v>3731</v>
      </c>
      <c r="F48" s="18">
        <v>7075</v>
      </c>
      <c r="G48" s="17">
        <f t="shared" si="0"/>
        <v>-3344</v>
      </c>
    </row>
    <row r="49" spans="2:7" ht="14.25">
      <c r="B49" s="15"/>
      <c r="C49" s="15"/>
      <c r="D49" s="16" t="s">
        <v>53</v>
      </c>
      <c r="E49" s="17">
        <v>0</v>
      </c>
      <c r="F49" s="18">
        <v>0</v>
      </c>
      <c r="G49" s="17">
        <f t="shared" si="0"/>
        <v>0</v>
      </c>
    </row>
    <row r="50" spans="2:7" ht="14.25">
      <c r="B50" s="15"/>
      <c r="C50" s="15"/>
      <c r="D50" s="16" t="s">
        <v>54</v>
      </c>
      <c r="E50" s="17">
        <v>0</v>
      </c>
      <c r="F50" s="18">
        <v>0</v>
      </c>
      <c r="G50" s="17">
        <f t="shared" si="0"/>
        <v>0</v>
      </c>
    </row>
    <row r="51" spans="2:7" ht="14.25">
      <c r="B51" s="15"/>
      <c r="C51" s="15"/>
      <c r="D51" s="16" t="s">
        <v>55</v>
      </c>
      <c r="E51" s="17">
        <v>0</v>
      </c>
      <c r="F51" s="18">
        <v>0</v>
      </c>
      <c r="G51" s="17">
        <f t="shared" si="0"/>
        <v>0</v>
      </c>
    </row>
    <row r="52" spans="2:7" ht="14.25">
      <c r="B52" s="15"/>
      <c r="C52" s="15"/>
      <c r="D52" s="16" t="s">
        <v>56</v>
      </c>
      <c r="E52" s="17">
        <v>0</v>
      </c>
      <c r="F52" s="18">
        <v>0</v>
      </c>
      <c r="G52" s="17">
        <f t="shared" si="0"/>
        <v>0</v>
      </c>
    </row>
    <row r="53" spans="2:7" ht="14.25">
      <c r="B53" s="15"/>
      <c r="C53" s="15"/>
      <c r="D53" s="16" t="s">
        <v>57</v>
      </c>
      <c r="E53" s="17">
        <v>0</v>
      </c>
      <c r="F53" s="18"/>
      <c r="G53" s="17">
        <f t="shared" si="0"/>
        <v>0</v>
      </c>
    </row>
    <row r="54" spans="2:7" ht="14.25">
      <c r="B54" s="15"/>
      <c r="C54" s="15"/>
      <c r="D54" s="16" t="s">
        <v>58</v>
      </c>
      <c r="E54" s="17">
        <v>0</v>
      </c>
      <c r="F54" s="18"/>
      <c r="G54" s="17">
        <f t="shared" si="0"/>
        <v>0</v>
      </c>
    </row>
    <row r="55" spans="2:7" ht="14.25">
      <c r="B55" s="15"/>
      <c r="C55" s="15"/>
      <c r="D55" s="16" t="s">
        <v>59</v>
      </c>
      <c r="E55" s="17">
        <v>3138264</v>
      </c>
      <c r="F55" s="19">
        <v>7545302</v>
      </c>
      <c r="G55" s="17">
        <f t="shared" si="0"/>
        <v>-4407038</v>
      </c>
    </row>
    <row r="56" spans="2:7" ht="14.25">
      <c r="B56" s="15"/>
      <c r="C56" s="20"/>
      <c r="D56" s="21" t="s">
        <v>60</v>
      </c>
      <c r="E56" s="22">
        <f>+E47+E48+E49+E50+E51+E52+E53+E54+E55</f>
        <v>3141995</v>
      </c>
      <c r="F56" s="23">
        <f>+F47+F48+F49+F50+F51+F52+F53+F54+F55</f>
        <v>7552377</v>
      </c>
      <c r="G56" s="22">
        <f t="shared" si="0"/>
        <v>-4410382</v>
      </c>
    </row>
    <row r="57" spans="2:7" ht="14.25">
      <c r="B57" s="15"/>
      <c r="C57" s="11" t="s">
        <v>30</v>
      </c>
      <c r="D57" s="16" t="s">
        <v>61</v>
      </c>
      <c r="E57" s="17">
        <v>0</v>
      </c>
      <c r="F57" s="14">
        <v>0</v>
      </c>
      <c r="G57" s="17">
        <f t="shared" si="0"/>
        <v>0</v>
      </c>
    </row>
    <row r="58" spans="2:7" ht="14.25">
      <c r="B58" s="15"/>
      <c r="C58" s="15"/>
      <c r="D58" s="16" t="s">
        <v>62</v>
      </c>
      <c r="E58" s="17">
        <v>0</v>
      </c>
      <c r="F58" s="18">
        <v>0</v>
      </c>
      <c r="G58" s="17">
        <f t="shared" si="0"/>
        <v>0</v>
      </c>
    </row>
    <row r="59" spans="2:7" ht="14.25">
      <c r="B59" s="15"/>
      <c r="C59" s="15"/>
      <c r="D59" s="16" t="s">
        <v>63</v>
      </c>
      <c r="E59" s="17">
        <v>0</v>
      </c>
      <c r="F59" s="18">
        <v>0</v>
      </c>
      <c r="G59" s="17">
        <f t="shared" si="0"/>
        <v>0</v>
      </c>
    </row>
    <row r="60" spans="2:7" ht="14.25">
      <c r="B60" s="15"/>
      <c r="C60" s="15"/>
      <c r="D60" s="16" t="s">
        <v>64</v>
      </c>
      <c r="E60" s="17">
        <v>0</v>
      </c>
      <c r="F60" s="18">
        <v>0</v>
      </c>
      <c r="G60" s="17">
        <f t="shared" si="0"/>
        <v>0</v>
      </c>
    </row>
    <row r="61" spans="2:7" ht="14.25">
      <c r="B61" s="15"/>
      <c r="C61" s="15"/>
      <c r="D61" s="16" t="s">
        <v>65</v>
      </c>
      <c r="E61" s="17">
        <v>0</v>
      </c>
      <c r="F61" s="18">
        <v>0</v>
      </c>
      <c r="G61" s="17">
        <f t="shared" si="0"/>
        <v>0</v>
      </c>
    </row>
    <row r="62" spans="2:7" ht="14.25">
      <c r="B62" s="15"/>
      <c r="C62" s="15"/>
      <c r="D62" s="16" t="s">
        <v>66</v>
      </c>
      <c r="E62" s="17">
        <v>0</v>
      </c>
      <c r="F62" s="18"/>
      <c r="G62" s="17">
        <f t="shared" si="0"/>
        <v>0</v>
      </c>
    </row>
    <row r="63" spans="2:7" ht="14.25">
      <c r="B63" s="15"/>
      <c r="C63" s="15"/>
      <c r="D63" s="16" t="s">
        <v>67</v>
      </c>
      <c r="E63" s="17">
        <v>0</v>
      </c>
      <c r="F63" s="18"/>
      <c r="G63" s="17">
        <f t="shared" si="0"/>
        <v>0</v>
      </c>
    </row>
    <row r="64" spans="2:7" ht="14.25">
      <c r="B64" s="15"/>
      <c r="C64" s="15"/>
      <c r="D64" s="16" t="s">
        <v>68</v>
      </c>
      <c r="E64" s="17">
        <v>0</v>
      </c>
      <c r="F64" s="19">
        <v>0</v>
      </c>
      <c r="G64" s="17">
        <f t="shared" si="0"/>
        <v>0</v>
      </c>
    </row>
    <row r="65" spans="2:7" ht="14.25">
      <c r="B65" s="15"/>
      <c r="C65" s="20"/>
      <c r="D65" s="21" t="s">
        <v>69</v>
      </c>
      <c r="E65" s="22">
        <f>+E57+E58+E59+E60+E61+E62+E63+E64</f>
        <v>0</v>
      </c>
      <c r="F65" s="23">
        <f>+F57+F58+F59+F60+F61+F62+F63+F64</f>
        <v>0</v>
      </c>
      <c r="G65" s="22">
        <f t="shared" si="0"/>
        <v>0</v>
      </c>
    </row>
    <row r="66" spans="2:7" ht="14.25">
      <c r="B66" s="20"/>
      <c r="C66" s="24" t="s">
        <v>70</v>
      </c>
      <c r="D66" s="27"/>
      <c r="E66" s="28">
        <f xml:space="preserve"> +E56 - E65</f>
        <v>3141995</v>
      </c>
      <c r="F66" s="23">
        <f xml:space="preserve"> +F56 - F65</f>
        <v>7552377</v>
      </c>
      <c r="G66" s="28">
        <f t="shared" si="0"/>
        <v>-4410382</v>
      </c>
    </row>
    <row r="67" spans="2:7" ht="14.25">
      <c r="B67" s="24" t="s">
        <v>71</v>
      </c>
      <c r="C67" s="29"/>
      <c r="D67" s="25"/>
      <c r="E67" s="26">
        <f xml:space="preserve"> +E46 +E66</f>
        <v>-641092</v>
      </c>
      <c r="F67" s="23">
        <f xml:space="preserve"> +F46 +F66</f>
        <v>-2753186</v>
      </c>
      <c r="G67" s="26">
        <f t="shared" si="0"/>
        <v>2112094</v>
      </c>
    </row>
    <row r="68" spans="2:7" ht="14.25">
      <c r="B68" s="11" t="s">
        <v>72</v>
      </c>
      <c r="C68" s="11" t="s">
        <v>9</v>
      </c>
      <c r="D68" s="16" t="s">
        <v>73</v>
      </c>
      <c r="E68" s="17">
        <v>0</v>
      </c>
      <c r="F68" s="14">
        <v>0</v>
      </c>
      <c r="G68" s="17">
        <f t="shared" si="0"/>
        <v>0</v>
      </c>
    </row>
    <row r="69" spans="2:7" ht="14.25">
      <c r="B69" s="15"/>
      <c r="C69" s="15"/>
      <c r="D69" s="16" t="s">
        <v>74</v>
      </c>
      <c r="E69" s="17">
        <v>0</v>
      </c>
      <c r="F69" s="18">
        <v>0</v>
      </c>
      <c r="G69" s="17">
        <f t="shared" si="0"/>
        <v>0</v>
      </c>
    </row>
    <row r="70" spans="2:7" ht="14.25">
      <c r="B70" s="15"/>
      <c r="C70" s="15"/>
      <c r="D70" s="16" t="s">
        <v>75</v>
      </c>
      <c r="E70" s="17">
        <v>0</v>
      </c>
      <c r="F70" s="18">
        <v>0</v>
      </c>
      <c r="G70" s="17">
        <f t="shared" si="0"/>
        <v>0</v>
      </c>
    </row>
    <row r="71" spans="2:7" ht="14.25">
      <c r="B71" s="15"/>
      <c r="C71" s="15"/>
      <c r="D71" s="16" t="s">
        <v>76</v>
      </c>
      <c r="E71" s="17">
        <v>0</v>
      </c>
      <c r="F71" s="18">
        <v>0</v>
      </c>
      <c r="G71" s="17">
        <f t="shared" si="0"/>
        <v>0</v>
      </c>
    </row>
    <row r="72" spans="2:7" ht="14.25">
      <c r="B72" s="15"/>
      <c r="C72" s="15"/>
      <c r="D72" s="16" t="s">
        <v>77</v>
      </c>
      <c r="E72" s="17">
        <v>0</v>
      </c>
      <c r="F72" s="18">
        <v>0</v>
      </c>
      <c r="G72" s="17">
        <f t="shared" si="0"/>
        <v>0</v>
      </c>
    </row>
    <row r="73" spans="2:7" ht="14.25">
      <c r="B73" s="15"/>
      <c r="C73" s="15"/>
      <c r="D73" s="16" t="s">
        <v>78</v>
      </c>
      <c r="E73" s="17">
        <v>0</v>
      </c>
      <c r="F73" s="18">
        <v>0</v>
      </c>
      <c r="G73" s="17">
        <f t="shared" ref="G73:G95" si="1">E73-F73</f>
        <v>0</v>
      </c>
    </row>
    <row r="74" spans="2:7" ht="14.25">
      <c r="B74" s="15"/>
      <c r="C74" s="15"/>
      <c r="D74" s="16" t="s">
        <v>79</v>
      </c>
      <c r="E74" s="17">
        <v>0</v>
      </c>
      <c r="F74" s="18">
        <v>0</v>
      </c>
      <c r="G74" s="17">
        <f t="shared" si="1"/>
        <v>0</v>
      </c>
    </row>
    <row r="75" spans="2:7" ht="14.25">
      <c r="B75" s="15"/>
      <c r="C75" s="15"/>
      <c r="D75" s="16" t="s">
        <v>80</v>
      </c>
      <c r="E75" s="17">
        <v>0</v>
      </c>
      <c r="F75" s="19">
        <v>0</v>
      </c>
      <c r="G75" s="17">
        <f t="shared" si="1"/>
        <v>0</v>
      </c>
    </row>
    <row r="76" spans="2:7" ht="14.25">
      <c r="B76" s="15"/>
      <c r="C76" s="20"/>
      <c r="D76" s="21" t="s">
        <v>81</v>
      </c>
      <c r="E76" s="22">
        <f>+E68+E69+E70+E71+E72+E73+E74+E75</f>
        <v>0</v>
      </c>
      <c r="F76" s="23">
        <f>+F68+F69+F70+F71+F72+F73+F74+F75</f>
        <v>0</v>
      </c>
      <c r="G76" s="22">
        <f t="shared" si="1"/>
        <v>0</v>
      </c>
    </row>
    <row r="77" spans="2:7" ht="14.25">
      <c r="B77" s="15"/>
      <c r="C77" s="11" t="s">
        <v>30</v>
      </c>
      <c r="D77" s="16" t="s">
        <v>82</v>
      </c>
      <c r="E77" s="17">
        <v>0</v>
      </c>
      <c r="F77" s="14">
        <v>0</v>
      </c>
      <c r="G77" s="17">
        <f t="shared" si="1"/>
        <v>0</v>
      </c>
    </row>
    <row r="78" spans="2:7" ht="14.25">
      <c r="B78" s="15"/>
      <c r="C78" s="15"/>
      <c r="D78" s="16" t="s">
        <v>83</v>
      </c>
      <c r="E78" s="17">
        <v>0</v>
      </c>
      <c r="F78" s="18">
        <v>0</v>
      </c>
      <c r="G78" s="17">
        <f t="shared" si="1"/>
        <v>0</v>
      </c>
    </row>
    <row r="79" spans="2:7" ht="14.25">
      <c r="B79" s="15"/>
      <c r="C79" s="15"/>
      <c r="D79" s="16" t="s">
        <v>84</v>
      </c>
      <c r="E79" s="17">
        <v>0</v>
      </c>
      <c r="F79" s="18">
        <v>0</v>
      </c>
      <c r="G79" s="17">
        <f t="shared" si="1"/>
        <v>0</v>
      </c>
    </row>
    <row r="80" spans="2:7" ht="14.25">
      <c r="B80" s="15"/>
      <c r="C80" s="15"/>
      <c r="D80" s="16" t="s">
        <v>85</v>
      </c>
      <c r="E80" s="17">
        <v>0</v>
      </c>
      <c r="F80" s="18">
        <v>0</v>
      </c>
      <c r="G80" s="17">
        <f t="shared" si="1"/>
        <v>0</v>
      </c>
    </row>
    <row r="81" spans="2:7" ht="14.25">
      <c r="B81" s="15"/>
      <c r="C81" s="15"/>
      <c r="D81" s="16" t="s">
        <v>86</v>
      </c>
      <c r="E81" s="17">
        <v>0</v>
      </c>
      <c r="F81" s="18">
        <v>0</v>
      </c>
      <c r="G81" s="17">
        <f t="shared" si="1"/>
        <v>0</v>
      </c>
    </row>
    <row r="82" spans="2:7" ht="14.25">
      <c r="B82" s="15"/>
      <c r="C82" s="15"/>
      <c r="D82" s="16" t="s">
        <v>87</v>
      </c>
      <c r="E82" s="17">
        <v>0</v>
      </c>
      <c r="F82" s="18">
        <v>0</v>
      </c>
      <c r="G82" s="17">
        <f t="shared" si="1"/>
        <v>0</v>
      </c>
    </row>
    <row r="83" spans="2:7" ht="14.25">
      <c r="B83" s="15"/>
      <c r="C83" s="15"/>
      <c r="D83" s="16" t="s">
        <v>88</v>
      </c>
      <c r="E83" s="17">
        <v>0</v>
      </c>
      <c r="F83" s="18">
        <v>0</v>
      </c>
      <c r="G83" s="17">
        <f t="shared" si="1"/>
        <v>0</v>
      </c>
    </row>
    <row r="84" spans="2:7" ht="14.25">
      <c r="B84" s="15"/>
      <c r="C84" s="15"/>
      <c r="D84" s="16" t="s">
        <v>89</v>
      </c>
      <c r="E84" s="17">
        <v>0</v>
      </c>
      <c r="F84" s="18">
        <v>0</v>
      </c>
      <c r="G84" s="17">
        <f t="shared" si="1"/>
        <v>0</v>
      </c>
    </row>
    <row r="85" spans="2:7" ht="14.25">
      <c r="B85" s="15"/>
      <c r="C85" s="15"/>
      <c r="D85" s="16" t="s">
        <v>90</v>
      </c>
      <c r="E85" s="17">
        <v>0</v>
      </c>
      <c r="F85" s="19">
        <v>0</v>
      </c>
      <c r="G85" s="17">
        <f t="shared" si="1"/>
        <v>0</v>
      </c>
    </row>
    <row r="86" spans="2:7" ht="14.25">
      <c r="B86" s="15"/>
      <c r="C86" s="20"/>
      <c r="D86" s="21" t="s">
        <v>91</v>
      </c>
      <c r="E86" s="22">
        <f>+E77+E78+E79+E80+E81+E82+E83+E84+E85</f>
        <v>0</v>
      </c>
      <c r="F86" s="23">
        <f>+F77+F78+F79+F80+F81+F82+F83+F84+F85</f>
        <v>0</v>
      </c>
      <c r="G86" s="22">
        <f t="shared" si="1"/>
        <v>0</v>
      </c>
    </row>
    <row r="87" spans="2:7" ht="14.25">
      <c r="B87" s="20"/>
      <c r="C87" s="30" t="s">
        <v>92</v>
      </c>
      <c r="D87" s="31"/>
      <c r="E87" s="32">
        <f xml:space="preserve"> +E76 - E86</f>
        <v>0</v>
      </c>
      <c r="F87" s="23">
        <f xml:space="preserve"> +F76 - F86</f>
        <v>0</v>
      </c>
      <c r="G87" s="32">
        <f t="shared" si="1"/>
        <v>0</v>
      </c>
    </row>
    <row r="88" spans="2:7" ht="14.25">
      <c r="B88" s="24" t="s">
        <v>93</v>
      </c>
      <c r="C88" s="33"/>
      <c r="D88" s="34"/>
      <c r="E88" s="35">
        <f xml:space="preserve"> +E67 +E87</f>
        <v>-641092</v>
      </c>
      <c r="F88" s="23">
        <f xml:space="preserve"> +F67 +F87</f>
        <v>-2753186</v>
      </c>
      <c r="G88" s="35">
        <f t="shared" si="1"/>
        <v>2112094</v>
      </c>
    </row>
    <row r="89" spans="2:7" ht="14.25">
      <c r="B89" s="36" t="s">
        <v>94</v>
      </c>
      <c r="C89" s="33" t="s">
        <v>95</v>
      </c>
      <c r="D89" s="34"/>
      <c r="E89" s="35">
        <v>12598259</v>
      </c>
      <c r="F89" s="23">
        <v>7309929</v>
      </c>
      <c r="G89" s="35">
        <f t="shared" si="1"/>
        <v>5288330</v>
      </c>
    </row>
    <row r="90" spans="2:7" ht="14.25">
      <c r="B90" s="37"/>
      <c r="C90" s="33" t="s">
        <v>96</v>
      </c>
      <c r="D90" s="34"/>
      <c r="E90" s="35">
        <f xml:space="preserve"> +E88 +E89</f>
        <v>11957167</v>
      </c>
      <c r="F90" s="23">
        <f xml:space="preserve"> +F88 +F89</f>
        <v>4556743</v>
      </c>
      <c r="G90" s="35">
        <f t="shared" si="1"/>
        <v>7400424</v>
      </c>
    </row>
    <row r="91" spans="2:7" ht="14.25">
      <c r="B91" s="37"/>
      <c r="C91" s="33" t="s">
        <v>97</v>
      </c>
      <c r="D91" s="34"/>
      <c r="E91" s="35">
        <v>0</v>
      </c>
      <c r="F91" s="23">
        <v>0</v>
      </c>
      <c r="G91" s="35">
        <f t="shared" si="1"/>
        <v>0</v>
      </c>
    </row>
    <row r="92" spans="2:7" ht="14.25">
      <c r="B92" s="37"/>
      <c r="C92" s="33" t="s">
        <v>98</v>
      </c>
      <c r="D92" s="34"/>
      <c r="E92" s="35">
        <v>0</v>
      </c>
      <c r="F92" s="23">
        <v>0</v>
      </c>
      <c r="G92" s="35">
        <f t="shared" si="1"/>
        <v>0</v>
      </c>
    </row>
    <row r="93" spans="2:7" ht="14.25">
      <c r="B93" s="37"/>
      <c r="C93" s="33" t="s">
        <v>99</v>
      </c>
      <c r="D93" s="34"/>
      <c r="E93" s="35">
        <v>505263</v>
      </c>
      <c r="F93" s="23">
        <v>8042708</v>
      </c>
      <c r="G93" s="35">
        <f t="shared" si="1"/>
        <v>-7537445</v>
      </c>
    </row>
    <row r="94" spans="2:7" ht="14.25">
      <c r="B94" s="37"/>
      <c r="C94" s="33" t="s">
        <v>100</v>
      </c>
      <c r="D94" s="34"/>
      <c r="E94" s="35">
        <v>276</v>
      </c>
      <c r="F94" s="23">
        <v>1192</v>
      </c>
      <c r="G94" s="35">
        <f t="shared" si="1"/>
        <v>-916</v>
      </c>
    </row>
    <row r="95" spans="2:7" ht="14.25">
      <c r="B95" s="38"/>
      <c r="C95" s="33" t="s">
        <v>101</v>
      </c>
      <c r="D95" s="34"/>
      <c r="E95" s="35">
        <f xml:space="preserve"> +E90 +E91 +E92 +E93 - E94</f>
        <v>12462154</v>
      </c>
      <c r="F95" s="23">
        <f xml:space="preserve"> +F90 +F91 +F92 +F93 - F94</f>
        <v>12598259</v>
      </c>
      <c r="G95" s="35">
        <f t="shared" si="1"/>
        <v>-136105</v>
      </c>
    </row>
  </sheetData>
  <mergeCells count="13">
    <mergeCell ref="B89:B95"/>
    <mergeCell ref="B47:B66"/>
    <mergeCell ref="C47:C56"/>
    <mergeCell ref="C57:C65"/>
    <mergeCell ref="B68:B87"/>
    <mergeCell ref="C68:C76"/>
    <mergeCell ref="C77:C86"/>
    <mergeCell ref="B3:G3"/>
    <mergeCell ref="B5:G5"/>
    <mergeCell ref="B7:D7"/>
    <mergeCell ref="B8:B46"/>
    <mergeCell ref="C8:C27"/>
    <mergeCell ref="C28:C45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MB-D</dc:creator>
  <cp:lastModifiedBy>MB-D</cp:lastModifiedBy>
  <dcterms:created xsi:type="dcterms:W3CDTF">2018-06-29T03:01:55Z</dcterms:created>
  <dcterms:modified xsi:type="dcterms:W3CDTF">2018-06-29T03:01:56Z</dcterms:modified>
</cp:coreProperties>
</file>